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<sst xmlns="http://schemas.openxmlformats.org/spreadsheetml/2006/main" count="37" uniqueCount="34">
  <si>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</si>
  <si>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</si>
  <si>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</si>
  <si>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</si>
  <si>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</si>
  <si>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</si>
  <si>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>Intocmit</t>
  </si>
  <si>
    <t xml:space="preserve">            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</si>
  <si>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</si>
  <si>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</si>
  <si>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</si>
  <si>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</si>
  <si>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</si>
  <si>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dr ec Niculina Sandu</t>
  </si>
  <si>
    <t>Lotus Med SRL Bucuresti</t>
  </si>
  <si>
    <t>Personal Genetics SRL Bucuresti</t>
  </si>
  <si>
    <t>Onco Team SRL Bucuresti</t>
  </si>
  <si>
    <t>ec.Termegan Liliana</t>
  </si>
  <si>
    <t>Criteriul resurse</t>
  </si>
  <si>
    <t>evaluare</t>
  </si>
  <si>
    <t>Total</t>
  </si>
  <si>
    <t>suma contractata</t>
  </si>
  <si>
    <t>recalculata</t>
  </si>
  <si>
    <t>si repartizata</t>
  </si>
  <si>
    <t>Total suma</t>
  </si>
  <si>
    <t>initial</t>
  </si>
  <si>
    <t xml:space="preserve">Total suma contractata  </t>
  </si>
  <si>
    <t>ec Georgeta Ionita</t>
  </si>
  <si>
    <t>d-nei as. Stanca Rodica cu data de 01.02.2018.</t>
  </si>
  <si>
    <t xml:space="preserve">NOTA:. La INCD Victor Babes Bucuresti s-a diminuat cu 10 (de la 411 la 401)  nr. de puncte la criteriul nr. 1, urmare iesirii din contract a </t>
  </si>
  <si>
    <t>Sef.Serviciu Decontare serv.medicale</t>
  </si>
  <si>
    <t>Ec.Dinca Agnes</t>
  </si>
  <si>
    <t>CASA DE ASIGURARI DE SANATATE DAMBOVITA</t>
  </si>
  <si>
    <r>
      <t>Lista furnizorilor de examinari histopatologice si citologice si sumele repartizate pentru</t>
    </r>
    <r>
      <rPr>
        <b/>
        <sz val="10"/>
        <rFont val="Times New Roman"/>
        <family val="1"/>
      </rPr>
      <t xml:space="preserve"> februarie-martie</t>
    </r>
    <r>
      <rPr>
        <sz val="10"/>
        <rFont val="Times New Roman"/>
        <family val="1"/>
      </rPr>
      <t xml:space="preserve"> 2018,cf. criteriilor din Anexa 19 la Ordinul MS/CNAS nr. 196/139/2017, urmare iesirii din contract a d-nei asistent Stanca Rodica de la INCD "Victor Babes" 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</si>
</sst>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25" borderId="10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50"/>
  <sheetViews>
    <sheetView showGridLines="0" tabSelected="1" zoomScalePageLayoutView="0" workbookViewId="0" topLeftCell="A1">
      <selection activeCell="J2" sqref="J2"/>
    </sheetView>
  </sheetViews>
  <sheetFormatPr defaultColWidth="9.140625" defaultRowHeight="12.75"/>
  <cols>
    <col min="1" max="1" width="28.8515625" style="1" customWidth="1"/>
    <col min="2" max="2" width="9.57421875" style="1" customWidth="1"/>
    <col min="3" max="3" width="10.28125" style="6" customWidth="1"/>
    <col min="4" max="4" width="8.7109375" style="6" customWidth="1"/>
    <col min="5" max="5" width="10.421875" style="6" customWidth="1"/>
    <col min="6" max="6" width="10.421875" style="1" customWidth="1"/>
    <col min="7" max="16384" width="9.140625" style="1" customWidth="1"/>
  </cols>
  <sheetData>
    <row r="1" ht="12.75">
      <c r="A1" s="1" t="s">
        <v>32</v>
      </c>
    </row>
    <row r="3" spans="1:5" ht="12.75">
      <c r="A3" s="36" t="s">
        <v>33</v>
      </c>
      <c r="B3" s="36"/>
      <c r="C3" s="37"/>
      <c r="D3" s="37"/>
      <c r="E3" s="37"/>
    </row>
    <row r="4" spans="1:5" ht="12.75">
      <c r="A4" s="36"/>
      <c r="B4" s="36"/>
      <c r="C4" s="37"/>
      <c r="D4" s="37"/>
      <c r="E4" s="37"/>
    </row>
    <row r="5" spans="1:5" ht="33.75" customHeight="1">
      <c r="A5" s="38"/>
      <c r="B5" s="38"/>
      <c r="C5" s="38"/>
      <c r="D5" s="38"/>
      <c r="E5" s="38"/>
    </row>
    <row r="6" spans="1:8" s="10" customFormat="1" ht="18.75" customHeight="1">
      <c r="A6" s="39"/>
      <c r="B6" s="23" t="s">
        <v>20</v>
      </c>
      <c r="C6" s="46" t="s">
        <v>26</v>
      </c>
      <c r="D6" s="42">
        <v>1</v>
      </c>
      <c r="E6" s="43"/>
      <c r="F6" s="29" t="s">
        <v>24</v>
      </c>
      <c r="G6" s="25">
        <v>1</v>
      </c>
      <c r="H6" s="26"/>
    </row>
    <row r="7" spans="1:8" s="10" customFormat="1" ht="31.5" customHeight="1">
      <c r="A7" s="40"/>
      <c r="B7" s="24" t="s">
        <v>21</v>
      </c>
      <c r="C7" s="47"/>
      <c r="D7" s="44" t="s">
        <v>9</v>
      </c>
      <c r="E7" s="45"/>
      <c r="F7" s="30" t="s">
        <v>22</v>
      </c>
      <c r="G7" s="27" t="s">
        <v>18</v>
      </c>
      <c r="H7" s="28" t="s">
        <v>19</v>
      </c>
    </row>
    <row r="8" spans="1:8" s="21" customFormat="1" ht="21" customHeight="1">
      <c r="A8" s="40"/>
      <c r="B8" s="32" t="s">
        <v>22</v>
      </c>
      <c r="C8" s="35" t="s">
        <v>25</v>
      </c>
      <c r="D8" s="22"/>
      <c r="E8" s="20">
        <v>1</v>
      </c>
      <c r="F8" s="35"/>
      <c r="G8" s="22"/>
      <c r="H8" s="20">
        <v>1</v>
      </c>
    </row>
    <row r="9" spans="1:8" s="10" customFormat="1" ht="12.75" customHeight="1">
      <c r="A9" s="41"/>
      <c r="B9" s="12" t="s">
        <v>23</v>
      </c>
      <c r="C9" s="14">
        <v>18583</v>
      </c>
      <c r="D9" s="11" t="s">
        <v>0</v>
      </c>
      <c r="E9" s="11" t="s">
        <v>2</v>
      </c>
      <c r="F9" s="14">
        <v>18583</v>
      </c>
      <c r="G9" s="11" t="s">
        <v>0</v>
      </c>
      <c r="H9" s="11" t="s">
        <v>2</v>
      </c>
    </row>
    <row r="10" spans="1:8" s="19" customFormat="1" ht="15" customHeight="1">
      <c r="A10" s="17"/>
      <c r="B10" s="17"/>
      <c r="C10" s="13"/>
      <c r="D10" s="18"/>
      <c r="E10" s="18">
        <f>C9*E8</f>
        <v>18583</v>
      </c>
      <c r="F10" s="13"/>
      <c r="G10" s="18"/>
      <c r="H10" s="18">
        <f>F9*H8</f>
        <v>18583</v>
      </c>
    </row>
    <row r="11" spans="1:8" ht="12.75">
      <c r="A11" s="2" t="s">
        <v>8</v>
      </c>
      <c r="B11" s="33">
        <f>F11-C11</f>
        <v>-102.69682399999965</v>
      </c>
      <c r="C11" s="16">
        <f>E11</f>
        <v>6367.436817</v>
      </c>
      <c r="D11" s="4">
        <v>411</v>
      </c>
      <c r="E11" s="15">
        <f>D11*$E$17</f>
        <v>6367.436817</v>
      </c>
      <c r="F11" s="16">
        <f>H11</f>
        <v>6264.739993</v>
      </c>
      <c r="G11" s="4">
        <v>401</v>
      </c>
      <c r="H11" s="15">
        <f>G11*$H$17</f>
        <v>6264.739993</v>
      </c>
    </row>
    <row r="12" spans="1:8" ht="12.75">
      <c r="A12" s="2" t="s">
        <v>14</v>
      </c>
      <c r="B12" s="33">
        <f>F12-C12</f>
        <v>29.39391727999964</v>
      </c>
      <c r="C12" s="16">
        <f>E12</f>
        <v>3496.3580069600002</v>
      </c>
      <c r="D12" s="4">
        <v>225.68</v>
      </c>
      <c r="E12" s="15">
        <f>D12*$E$17</f>
        <v>3496.3580069600002</v>
      </c>
      <c r="F12" s="16">
        <f>H12</f>
        <v>3525.75192424</v>
      </c>
      <c r="G12" s="4">
        <v>225.68</v>
      </c>
      <c r="H12" s="15">
        <f>G12*$H$17</f>
        <v>3525.75192424</v>
      </c>
    </row>
    <row r="13" spans="1:8" ht="12.75">
      <c r="A13" s="2" t="s">
        <v>12</v>
      </c>
      <c r="B13" s="33">
        <f>F13-C13</f>
        <v>11.517653779999819</v>
      </c>
      <c r="C13" s="16">
        <f>E13</f>
        <v>1370.0059312100002</v>
      </c>
      <c r="D13" s="4">
        <v>88.43</v>
      </c>
      <c r="E13" s="15">
        <f>D13*$E$17</f>
        <v>1370.0059312100002</v>
      </c>
      <c r="F13" s="16">
        <f>H13</f>
        <v>1381.52358499</v>
      </c>
      <c r="G13" s="4">
        <v>88.43</v>
      </c>
      <c r="H13" s="15">
        <f>G13*$H$17</f>
        <v>1381.52358499</v>
      </c>
    </row>
    <row r="14" spans="1:8" ht="12.75">
      <c r="A14" s="2" t="s">
        <v>15</v>
      </c>
      <c r="B14" s="33">
        <f>F14-C14</f>
        <v>20.060488919999898</v>
      </c>
      <c r="C14" s="16">
        <f>E14</f>
        <v>2386.16208894</v>
      </c>
      <c r="D14" s="4">
        <v>154.02</v>
      </c>
      <c r="E14" s="15">
        <f>D14*$E$17</f>
        <v>2386.16208894</v>
      </c>
      <c r="F14" s="16">
        <f>H14</f>
        <v>2406.22257786</v>
      </c>
      <c r="G14" s="4">
        <v>154.02</v>
      </c>
      <c r="H14" s="15">
        <f>G14*$H$17</f>
        <v>2406.22257786</v>
      </c>
    </row>
    <row r="15" spans="1:8" ht="12.75">
      <c r="A15" s="2" t="s">
        <v>16</v>
      </c>
      <c r="B15" s="33">
        <f>F15-C15</f>
        <v>41.72430609999992</v>
      </c>
      <c r="C15" s="16">
        <f>E15</f>
        <v>4963.03743145</v>
      </c>
      <c r="D15" s="4">
        <v>320.35</v>
      </c>
      <c r="E15" s="15">
        <f>D15*$E$17</f>
        <v>4963.03743145</v>
      </c>
      <c r="F15" s="16">
        <f>H15</f>
        <v>5004.76173755</v>
      </c>
      <c r="G15" s="4">
        <v>320.35</v>
      </c>
      <c r="H15" s="15">
        <f>G15*$H$17</f>
        <v>5004.76173755</v>
      </c>
    </row>
    <row r="16" spans="1:8" ht="12.75">
      <c r="A16" s="9" t="s">
        <v>3</v>
      </c>
      <c r="B16" s="34">
        <f aca="true" t="shared" si="0" ref="B16:H16">SUM(B11:B15)</f>
        <v>-0.00045792000037181424</v>
      </c>
      <c r="C16" s="7">
        <f t="shared" si="0"/>
        <v>18583.00027556</v>
      </c>
      <c r="D16" s="7">
        <f t="shared" si="0"/>
        <v>1199.48</v>
      </c>
      <c r="E16" s="7">
        <f t="shared" si="0"/>
        <v>18583.00027556</v>
      </c>
      <c r="F16" s="7">
        <f t="shared" si="0"/>
        <v>18582.99981764</v>
      </c>
      <c r="G16" s="7">
        <f t="shared" si="0"/>
        <v>1189.48</v>
      </c>
      <c r="H16" s="7">
        <f t="shared" si="0"/>
        <v>18582.99981764</v>
      </c>
    </row>
    <row r="17" spans="1:8" ht="12.75">
      <c r="A17" s="2" t="s">
        <v>1</v>
      </c>
      <c r="B17" s="2"/>
      <c r="C17" s="5"/>
      <c r="D17" s="8"/>
      <c r="E17" s="8">
        <f>ROUND(E10/D16,6)</f>
        <v>15.492547</v>
      </c>
      <c r="F17" s="5"/>
      <c r="G17" s="8"/>
      <c r="H17" s="8">
        <f>ROUND(H10/G16,6)</f>
        <v>15.622793</v>
      </c>
    </row>
    <row r="18" ht="12.75">
      <c r="A18" s="1" t="s">
        <v>29</v>
      </c>
    </row>
    <row r="19" ht="12.75">
      <c r="A19" s="1" t="s">
        <v>28</v>
      </c>
    </row>
    <row r="21" spans="1:5" ht="12.75">
      <c r="A21" s="1" t="s">
        <v>4</v>
      </c>
      <c r="C21" s="1"/>
      <c r="D21" s="31"/>
      <c r="E21" s="1"/>
    </row>
    <row r="22" spans="1:5" ht="12.75">
      <c r="A22" s="1" t="s">
        <v>13</v>
      </c>
      <c r="C22" s="1"/>
      <c r="D22" s="1"/>
      <c r="E22" s="1"/>
    </row>
    <row r="23" spans="3:5" ht="12.75">
      <c r="C23" s="1"/>
      <c r="D23" s="31"/>
      <c r="E23" s="1"/>
    </row>
    <row r="24" spans="3:5" ht="12.75">
      <c r="C24" s="1"/>
      <c r="D24" s="1"/>
      <c r="E24" s="1"/>
    </row>
    <row r="25" spans="1:5" ht="12.75">
      <c r="A25" s="1" t="s">
        <v>5</v>
      </c>
      <c r="C25" s="1" t="s">
        <v>10</v>
      </c>
      <c r="D25" s="1"/>
      <c r="E25" s="1"/>
    </row>
    <row r="26" spans="1:4" ht="12.75">
      <c r="A26" s="1" t="s">
        <v>27</v>
      </c>
      <c r="C26" s="1" t="s">
        <v>11</v>
      </c>
      <c r="D26" s="1"/>
    </row>
    <row r="27" spans="3:4" ht="12.75">
      <c r="C27" s="1"/>
      <c r="D27" s="1"/>
    </row>
    <row r="28" spans="3:4" ht="12.75">
      <c r="C28" s="1"/>
      <c r="D28" s="1"/>
    </row>
    <row r="29" spans="1:10" ht="12.75">
      <c r="A29" s="3" t="s">
        <v>30</v>
      </c>
      <c r="B29" s="3"/>
      <c r="C29" s="3"/>
      <c r="D29" s="3"/>
      <c r="E29" s="3" t="s">
        <v>6</v>
      </c>
      <c r="F29" s="3"/>
      <c r="G29" s="3"/>
      <c r="H29" s="3"/>
      <c r="J29" s="31"/>
    </row>
    <row r="30" spans="1:10" ht="12.75">
      <c r="A30" s="3" t="s">
        <v>31</v>
      </c>
      <c r="B30" s="3"/>
      <c r="C30" s="3"/>
      <c r="D30" s="3"/>
      <c r="E30" s="3" t="s">
        <v>17</v>
      </c>
      <c r="F30" s="3"/>
      <c r="G30" s="3"/>
      <c r="H30" s="3"/>
      <c r="J30" s="31">
        <v>43150</v>
      </c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5" ht="12.75">
      <c r="A32" s="3"/>
      <c r="B32" s="3"/>
      <c r="C32" s="3"/>
      <c r="D32" s="3"/>
      <c r="E32" s="3"/>
    </row>
    <row r="33" spans="1:9" ht="12.75">
      <c r="A33" s="3"/>
      <c r="B33" s="3"/>
      <c r="C33" s="3"/>
      <c r="D33" s="3"/>
      <c r="E33" s="3"/>
      <c r="G33" s="31"/>
      <c r="I33" s="31"/>
    </row>
    <row r="34" spans="1:7" ht="12.75">
      <c r="A34" s="3"/>
      <c r="B34" s="3"/>
      <c r="C34" s="3"/>
      <c r="D34" s="3"/>
      <c r="E34" s="3"/>
      <c r="G34" s="31"/>
    </row>
    <row r="35" spans="1:6" ht="12.75">
      <c r="A35" s="3"/>
      <c r="B35" s="3"/>
      <c r="C35" s="3"/>
      <c r="D35" s="3"/>
      <c r="E35" s="3"/>
      <c r="F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 t="s">
        <v>7</v>
      </c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</sheetData>
  <sheetProtection/>
  <mergeCells count="5">
    <mergeCell ref="A3:E5"/>
    <mergeCell ref="A6:A9"/>
    <mergeCell ref="D6:E6"/>
    <mergeCell ref="D7:E7"/>
    <mergeCell ref="C6:C7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2018-02-20T11:29:18Z</cp:lastPrinted>
  <dcterms:created xsi:type="dcterms:W3CDTF">2003-01-21T08:22:40Z</dcterms:created>
  <dcterms:modified xsi:type="dcterms:W3CDTF">2018-05-16T05:45:05Z</dcterms:modified>
  <cp:category/>
  <cp:version/>
  <cp:contentType/>
  <cp:contentStatus/>
</cp:coreProperties>
</file>